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11"/>
  <workbookPr/>
  <mc:AlternateContent xmlns:mc="http://schemas.openxmlformats.org/markup-compatibility/2006">
    <mc:Choice Requires="x15">
      <x15ac:absPath xmlns:x15ac="http://schemas.microsoft.com/office/spreadsheetml/2010/11/ac" url="S:\Observatoire transfrontalier\Réunion\Réunion 26-11-24\"/>
    </mc:Choice>
  </mc:AlternateContent>
  <xr:revisionPtr revIDLastSave="0" documentId="11_D1A42D5F3F5A4A6B7BCB3B4563506D28E8B55934" xr6:coauthVersionLast="47" xr6:coauthVersionMax="47" xr10:uidLastSave="{00000000-0000-0000-0000-000000000000}"/>
  <workbookProtection workbookAlgorithmName="SHA-512" workbookHashValue="SXaI7fiFGTrXuu0JLzmICEZZbj1MsKbmX3n6j/c13dT4AaBn4yjPXwaehp5JSuy4+PXllJPIdiJ++4TwSW6PAQ==" workbookSaltValue="gYMM5bbZElTROkeRXPmlzA==" workbookSpinCount="100000" lockStructure="1"/>
  <bookViews>
    <workbookView xWindow="0" yWindow="0" windowWidth="23040" windowHeight="9876" firstSheet="2" activeTab="2" xr2:uid="{00000000-000D-0000-FFFF-FFFF00000000}"/>
  </bookViews>
  <sheets>
    <sheet name="Critères - Criteria" sheetId="3" r:id="rId1"/>
    <sheet name="Thématiques- Thema's " sheetId="1" r:id="rId2"/>
    <sheet name="Indicateurs - Indicatoren"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 i="1" l="1"/>
  <c r="M7" i="1"/>
  <c r="M9" i="1"/>
  <c r="M11" i="1"/>
  <c r="M12" i="1"/>
  <c r="M14" i="1"/>
  <c r="M15" i="1"/>
  <c r="M17" i="1"/>
  <c r="M19" i="1"/>
  <c r="M21" i="1"/>
  <c r="M22" i="1"/>
  <c r="M23" i="1"/>
  <c r="M26" i="1"/>
  <c r="M27" i="1"/>
  <c r="M29" i="1"/>
  <c r="M30" i="1"/>
  <c r="M31" i="1"/>
  <c r="M32" i="1"/>
  <c r="M4" i="1"/>
  <c r="K10" i="1"/>
  <c r="K8" i="1" s="1"/>
  <c r="I10" i="1"/>
  <c r="I8" i="1" s="1"/>
  <c r="G10" i="1"/>
  <c r="G8" i="1" s="1"/>
  <c r="K28" i="1"/>
  <c r="K25" i="1"/>
  <c r="K20" i="1"/>
  <c r="K18" i="1" s="1"/>
  <c r="K16" i="1" s="1"/>
  <c r="K13" i="1"/>
  <c r="K5" i="1"/>
  <c r="K3" i="1"/>
  <c r="I28" i="1"/>
  <c r="I25" i="1"/>
  <c r="I20" i="1"/>
  <c r="I18" i="1" s="1"/>
  <c r="I16" i="1" s="1"/>
  <c r="I13" i="1"/>
  <c r="I5" i="1"/>
  <c r="I3" i="1"/>
  <c r="G28" i="1"/>
  <c r="G25" i="1"/>
  <c r="G20" i="1"/>
  <c r="G18" i="1" s="1"/>
  <c r="G13" i="1"/>
  <c r="G5" i="1"/>
  <c r="G3" i="1"/>
  <c r="E25" i="1"/>
  <c r="M25" i="1" s="1"/>
  <c r="E28" i="1"/>
  <c r="E20" i="1"/>
  <c r="E18" i="1" s="1"/>
  <c r="E16" i="1" s="1"/>
  <c r="E13" i="1"/>
  <c r="M13" i="1" s="1"/>
  <c r="E10" i="1"/>
  <c r="E8" i="1" s="1"/>
  <c r="E5" i="1"/>
  <c r="M5" i="1" s="1"/>
  <c r="E3" i="1"/>
  <c r="M3" i="1" s="1"/>
  <c r="M28" i="1" l="1"/>
  <c r="E24" i="1"/>
  <c r="M20" i="1"/>
  <c r="G16" i="1"/>
  <c r="M16" i="1"/>
  <c r="M18" i="1"/>
  <c r="M8" i="1"/>
  <c r="M10" i="1"/>
  <c r="K2" i="1"/>
  <c r="G2" i="1"/>
  <c r="K24" i="1"/>
  <c r="I2" i="1"/>
  <c r="I24" i="1"/>
  <c r="G24" i="1"/>
  <c r="E2" i="1"/>
  <c r="M2" i="1" s="1"/>
  <c r="M24" i="1" l="1"/>
</calcChain>
</file>

<file path=xl/sharedStrings.xml><?xml version="1.0" encoding="utf-8"?>
<sst xmlns="http://schemas.openxmlformats.org/spreadsheetml/2006/main" count="91" uniqueCount="83">
  <si>
    <t>Critère</t>
  </si>
  <si>
    <t>Points</t>
  </si>
  <si>
    <t>Justification FR</t>
  </si>
  <si>
    <t>Rechtvaardiging NL</t>
  </si>
  <si>
    <t>Granularité géographique</t>
  </si>
  <si>
    <t>niveau national</t>
  </si>
  <si>
    <t>nationaal niveau</t>
  </si>
  <si>
    <t>niveau régional (NUTS1)</t>
  </si>
  <si>
    <t>regionaal niveau (NUTS1)</t>
  </si>
  <si>
    <t>niveau provincial (NUTS2) et départemental (NUTS3)</t>
  </si>
  <si>
    <t>provinciaal niveau (NUTS2) - departementaal niveau (NUTS3)</t>
  </si>
  <si>
    <t>niveau supracommunal : arrondissements en Belgique (NUTS3) et niveau intermédiaire en France</t>
  </si>
  <si>
    <t>supracommunaal niveau: arrondissementen in België (NUTS3) en tussenliggend niveau in Frankrijk</t>
  </si>
  <si>
    <t>niveau communal (UAL)</t>
  </si>
  <si>
    <t>gemeentelijk niveau (UAL)</t>
  </si>
  <si>
    <t>Disponibilité des données</t>
  </si>
  <si>
    <t>données non disponibles</t>
  </si>
  <si>
    <t>gegevens niet beschikbaar</t>
  </si>
  <si>
    <t>données disponibles avec un coût et un temps de traitement variables</t>
  </si>
  <si>
    <t>beschikbare gegevens met variabele kosten en verwerkingstijd</t>
  </si>
  <si>
    <t>données disponibles gratuitement mais avec un temps de traitement variable</t>
  </si>
  <si>
    <t>gratis beschikbare gegevens, maar met variabele verwerkingstijd</t>
  </si>
  <si>
    <t>données disponibles gratuitement et directement</t>
  </si>
  <si>
    <t>gratis en direct beschikbare gegevens</t>
  </si>
  <si>
    <t>Plus-value transfrontalière</t>
  </si>
  <si>
    <t>données non pertinentes</t>
  </si>
  <si>
    <t>irrelevante gegevens</t>
  </si>
  <si>
    <t>données pertinentes</t>
  </si>
  <si>
    <t>relevante gegevens</t>
  </si>
  <si>
    <t>Expertise/connaissance thématique</t>
  </si>
  <si>
    <t>pas d'expertise/ connaissance opérateur autour de la thématique*</t>
  </si>
  <si>
    <t>geen expertise/kennis van de operator rond het onderwerp</t>
  </si>
  <si>
    <t>expertise/connaissance opérateur autour de la thématique*</t>
  </si>
  <si>
    <t>expertise/kennis van de operator rond het onderwerp</t>
  </si>
  <si>
    <t>*Étant donné que les réponses doivent être fournies par versant, dès qu'un opérateur actif sur ce WP possède une expertise en analyse et interprétation des données sur l'une des thématiques, nous pouvons considérer qu'il existe une expertise pour ce versant</t>
  </si>
  <si>
    <t>*Aangezien de antwoorden per zijtak moeten worden verstrekt, kunnen we ervan uitgaan dat er expertise bestaat voor deze zijtak zodra een operator die actief is op deze WP expertise heeft in de analyse en interpretatie van gegevens met betrekking tot een van de thema's.</t>
  </si>
  <si>
    <t>Thématiques
Thema's</t>
  </si>
  <si>
    <t>Sous-thématiques 1 
Subthema's 2</t>
  </si>
  <si>
    <t xml:space="preserve">Sous-thématiques 2
Subthema's 3 </t>
  </si>
  <si>
    <t>Sous-thématiques 3
Subthema's 4</t>
  </si>
  <si>
    <t>Critère 1 - Granularité géographique
Criterium 1 - Geografische granulariteit</t>
  </si>
  <si>
    <t>Justification
Rechtvaardiging</t>
  </si>
  <si>
    <t>Critère 2 - Disponibilité fournisseurs
Criterium 2 - Beschikbaarheid van leveranciers</t>
  </si>
  <si>
    <t>Critère 3 - Plus-value transfrontalière
Criterium 3 - Grensoverschrijdende meerwaarde</t>
  </si>
  <si>
    <t>Critère 4 - Expertise/ connaissance 
Criterium 4 - Expertise/kennis</t>
  </si>
  <si>
    <t>TOTAL - TOTAAL</t>
  </si>
  <si>
    <t>Conditions sociales - niveau de vie 
Sociale omstandigheden - levensstandaard</t>
  </si>
  <si>
    <t>Revenus - Inkomsten</t>
  </si>
  <si>
    <t>Minimas-sociaux
Sociale minimumnormen</t>
  </si>
  <si>
    <t>Santé- Gezondheid</t>
  </si>
  <si>
    <t>Offre - Aanbord</t>
  </si>
  <si>
    <t>Etat - gezondheidstoestand</t>
  </si>
  <si>
    <t>Instruction et formation
Onderwijs en opleiding</t>
  </si>
  <si>
    <t>Niveau</t>
  </si>
  <si>
    <t>Offre - Aanbod</t>
  </si>
  <si>
    <t>Enseignement - Onderwiijs</t>
  </si>
  <si>
    <t>Formation professionnelle
Beroepsopleiding</t>
  </si>
  <si>
    <t>Mobilité
Mobiliteit</t>
  </si>
  <si>
    <t>Flux - Stroom</t>
  </si>
  <si>
    <t>Economie</t>
  </si>
  <si>
    <t>Indicateurs macro-économiques
Macro-economische indicatoren</t>
  </si>
  <si>
    <t>Entreprises- Bedrijven</t>
  </si>
  <si>
    <t>Démographie - Demografie</t>
  </si>
  <si>
    <t>Caractérisation - Karakterisering</t>
  </si>
  <si>
    <t>Taille</t>
  </si>
  <si>
    <t>Forme</t>
  </si>
  <si>
    <t>Secteurs</t>
  </si>
  <si>
    <t>Environnement- territoire
Milieu - gebied</t>
  </si>
  <si>
    <t>Usage des sols et artificalisation
Grondgebruik en verstening</t>
  </si>
  <si>
    <t>Occupation - Grondgebruik</t>
  </si>
  <si>
    <t>Utilisation</t>
  </si>
  <si>
    <t>Service à la population
Persoonlijke dienstverlening</t>
  </si>
  <si>
    <t>Offre aux ainés - Aanbod voor ouderen</t>
  </si>
  <si>
    <t>Culture- Cultuur</t>
  </si>
  <si>
    <t>Sport - Sport</t>
  </si>
  <si>
    <t>Offre pré-scolaire - Peuteropvang</t>
  </si>
  <si>
    <t>Indicateurs - Indicatoren</t>
  </si>
  <si>
    <t>Population - Démographie</t>
  </si>
  <si>
    <t>Ménages- Huishoudens</t>
  </si>
  <si>
    <t>Population</t>
  </si>
  <si>
    <t>Soldes naturels et migratoires
Natuurlijke en migratie-saldi</t>
  </si>
  <si>
    <t>Composition- Samenstelling</t>
  </si>
  <si>
    <t>Population active
Actieve Bevolking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</si>
</sst>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theme="0"/>
      <name val="Calibri"/>
      <family val="2"/>
      <scheme val="minor"/>
    </font>
    <font>
      <sz val="11"/>
      <color theme="0"/>
      <name val="Calibri"/>
      <family val="2"/>
      <scheme val="minor"/>
    </font>
    <font>
      <sz val="10"/>
      <color theme="1"/>
      <name val="Calibri"/>
      <family val="2"/>
      <scheme val="minor"/>
    </font>
  </fonts>
  <fills count="7">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3"/>
        <bgColor indexed="64"/>
      </patternFill>
    </fill>
    <fill>
      <patternFill patternType="solid">
        <fgColor rgb="FFFFFF00"/>
        <bgColor indexed="64"/>
      </patternFill>
    </fill>
    <fill>
      <patternFill patternType="solid">
        <fgColor theme="5"/>
        <bgColor indexed="64"/>
      </patternFill>
    </fill>
  </fills>
  <borders count="2">
    <border>
      <left/>
      <right/>
      <top/>
      <bottom/>
      <diagonal/>
    </border>
    <border>
      <left style="thin">
        <color theme="0"/>
      </left>
      <right style="thin">
        <color theme="0"/>
      </right>
      <top style="thin">
        <color theme="0"/>
      </top>
      <bottom style="thin">
        <color theme="0"/>
      </bottom>
      <diagonal/>
    </border>
  </borders>
  <cellStyleXfs count="1">
    <xf numFmtId="0" fontId="0" fillId="0" borderId="0"/>
  </cellStyleXfs>
  <cellXfs count="15">
    <xf numFmtId="0" fontId="0" fillId="0" borderId="0" xfId="0"/>
    <xf numFmtId="0" fontId="1" fillId="4" borderId="1" xfId="0" applyFont="1" applyFill="1" applyBorder="1"/>
    <xf numFmtId="0" fontId="1" fillId="4" borderId="1" xfId="0" applyFont="1" applyFill="1" applyBorder="1" applyAlignment="1">
      <alignment textRotation="90"/>
    </xf>
    <xf numFmtId="0" fontId="0" fillId="0" borderId="1" xfId="0" applyBorder="1"/>
    <xf numFmtId="2" fontId="0" fillId="0" borderId="1" xfId="0" applyNumberFormat="1" applyBorder="1"/>
    <xf numFmtId="0" fontId="0" fillId="3" borderId="1" xfId="0" applyFill="1" applyBorder="1"/>
    <xf numFmtId="2" fontId="0" fillId="3" borderId="1" xfId="0" applyNumberFormat="1" applyFill="1" applyBorder="1"/>
    <xf numFmtId="0" fontId="1" fillId="4" borderId="1" xfId="0" applyFont="1" applyFill="1" applyBorder="1" applyAlignment="1">
      <alignment wrapText="1"/>
    </xf>
    <xf numFmtId="0" fontId="1" fillId="4" borderId="1" xfId="0" applyFont="1" applyFill="1" applyBorder="1" applyAlignment="1">
      <alignment textRotation="90" wrapText="1"/>
    </xf>
    <xf numFmtId="0" fontId="1" fillId="2" borderId="1" xfId="0" applyFont="1" applyFill="1" applyBorder="1" applyAlignment="1">
      <alignment wrapText="1"/>
    </xf>
    <xf numFmtId="0" fontId="0" fillId="3" borderId="1" xfId="0" applyFill="1" applyBorder="1" applyAlignment="1">
      <alignment wrapText="1"/>
    </xf>
    <xf numFmtId="0" fontId="0" fillId="0" borderId="1" xfId="0" applyBorder="1" applyAlignment="1">
      <alignment wrapText="1"/>
    </xf>
    <xf numFmtId="0" fontId="3" fillId="0" borderId="0" xfId="0" applyFont="1"/>
    <xf numFmtId="0" fontId="2" fillId="6" borderId="1" xfId="0" applyFont="1" applyFill="1" applyBorder="1"/>
    <xf numFmtId="0" fontId="0" fillId="5" borderId="1" xfId="0" applyFill="1" applyBorder="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8"/>
  <sheetViews>
    <sheetView showGridLines="0" workbookViewId="0">
      <selection activeCell="A17" sqref="A17"/>
    </sheetView>
  </sheetViews>
  <sheetFormatPr defaultColWidth="11.42578125" defaultRowHeight="14.45"/>
  <cols>
    <col min="1" max="1" width="30.28515625" bestFit="1" customWidth="1"/>
    <col min="3" max="3" width="80.5703125" bestFit="1" customWidth="1"/>
    <col min="4" max="4" width="81" bestFit="1" customWidth="1"/>
  </cols>
  <sheetData>
    <row r="1" spans="1:4">
      <c r="A1" s="1" t="s">
        <v>0</v>
      </c>
      <c r="B1" s="1" t="s">
        <v>1</v>
      </c>
      <c r="C1" s="1" t="s">
        <v>2</v>
      </c>
      <c r="D1" s="1" t="s">
        <v>3</v>
      </c>
    </row>
    <row r="2" spans="1:4">
      <c r="A2" s="13" t="s">
        <v>4</v>
      </c>
      <c r="B2" s="3">
        <v>0</v>
      </c>
      <c r="C2" s="3" t="s">
        <v>5</v>
      </c>
      <c r="D2" s="3" t="s">
        <v>6</v>
      </c>
    </row>
    <row r="3" spans="1:4">
      <c r="A3" s="3"/>
      <c r="B3" s="3">
        <v>1</v>
      </c>
      <c r="C3" s="3" t="s">
        <v>7</v>
      </c>
      <c r="D3" s="3" t="s">
        <v>8</v>
      </c>
    </row>
    <row r="4" spans="1:4">
      <c r="A4" s="3"/>
      <c r="B4" s="3">
        <v>2</v>
      </c>
      <c r="C4" s="3" t="s">
        <v>9</v>
      </c>
      <c r="D4" s="3" t="s">
        <v>10</v>
      </c>
    </row>
    <row r="5" spans="1:4">
      <c r="A5" s="3"/>
      <c r="B5" s="3">
        <v>3</v>
      </c>
      <c r="C5" s="3" t="s">
        <v>11</v>
      </c>
      <c r="D5" s="3" t="s">
        <v>12</v>
      </c>
    </row>
    <row r="6" spans="1:4">
      <c r="A6" s="3"/>
      <c r="B6" s="3">
        <v>4</v>
      </c>
      <c r="C6" s="3" t="s">
        <v>13</v>
      </c>
      <c r="D6" s="3" t="s">
        <v>14</v>
      </c>
    </row>
    <row r="7" spans="1:4">
      <c r="A7" s="13" t="s">
        <v>15</v>
      </c>
      <c r="B7" s="3">
        <v>0</v>
      </c>
      <c r="C7" s="3" t="s">
        <v>16</v>
      </c>
      <c r="D7" s="3" t="s">
        <v>17</v>
      </c>
    </row>
    <row r="8" spans="1:4">
      <c r="A8" s="3"/>
      <c r="B8" s="3">
        <v>1</v>
      </c>
      <c r="C8" s="3" t="s">
        <v>18</v>
      </c>
      <c r="D8" s="3" t="s">
        <v>19</v>
      </c>
    </row>
    <row r="9" spans="1:4">
      <c r="A9" s="3"/>
      <c r="B9" s="3">
        <v>2</v>
      </c>
      <c r="C9" s="3" t="s">
        <v>20</v>
      </c>
      <c r="D9" s="3" t="s">
        <v>21</v>
      </c>
    </row>
    <row r="10" spans="1:4">
      <c r="A10" s="3"/>
      <c r="B10" s="3">
        <v>3</v>
      </c>
      <c r="C10" s="3" t="s">
        <v>22</v>
      </c>
      <c r="D10" s="3" t="s">
        <v>23</v>
      </c>
    </row>
    <row r="11" spans="1:4">
      <c r="A11" s="13" t="s">
        <v>24</v>
      </c>
      <c r="B11" s="3">
        <v>0</v>
      </c>
      <c r="C11" s="3" t="s">
        <v>25</v>
      </c>
      <c r="D11" s="3" t="s">
        <v>26</v>
      </c>
    </row>
    <row r="12" spans="1:4">
      <c r="A12" s="3"/>
      <c r="B12" s="3">
        <v>1</v>
      </c>
      <c r="C12" s="3" t="s">
        <v>27</v>
      </c>
      <c r="D12" s="3" t="s">
        <v>28</v>
      </c>
    </row>
    <row r="13" spans="1:4">
      <c r="A13" s="13" t="s">
        <v>29</v>
      </c>
      <c r="B13" s="3">
        <v>0</v>
      </c>
      <c r="C13" s="3" t="s">
        <v>30</v>
      </c>
      <c r="D13" s="3" t="s">
        <v>31</v>
      </c>
    </row>
    <row r="14" spans="1:4">
      <c r="A14" s="3"/>
      <c r="B14" s="3">
        <v>1</v>
      </c>
      <c r="C14" s="3" t="s">
        <v>32</v>
      </c>
      <c r="D14" s="3" t="s">
        <v>33</v>
      </c>
    </row>
    <row r="17" spans="1:1">
      <c r="A17" s="12" t="s">
        <v>34</v>
      </c>
    </row>
    <row r="18" spans="1:1">
      <c r="A18" t="s">
        <v>35</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2"/>
  <sheetViews>
    <sheetView showGridLines="0" topLeftCell="B10" workbookViewId="0">
      <selection activeCell="D31" sqref="D31"/>
    </sheetView>
  </sheetViews>
  <sheetFormatPr defaultColWidth="11.42578125" defaultRowHeight="14.45"/>
  <cols>
    <col min="1" max="1" width="35.42578125" customWidth="1"/>
    <col min="2" max="2" width="27.5703125" bestFit="1" customWidth="1"/>
    <col min="3" max="3" width="22.5703125" bestFit="1" customWidth="1"/>
    <col min="4" max="4" width="17.7109375" bestFit="1" customWidth="1"/>
    <col min="5" max="5" width="6.28515625" bestFit="1" customWidth="1"/>
    <col min="6" max="6" width="16.7109375" customWidth="1"/>
    <col min="7" max="7" width="5.7109375" customWidth="1"/>
    <col min="8" max="8" width="17.42578125" customWidth="1"/>
    <col min="9" max="9" width="5.7109375" customWidth="1"/>
    <col min="10" max="10" width="16.28515625" customWidth="1"/>
    <col min="11" max="11" width="6.7109375" customWidth="1"/>
    <col min="12" max="12" width="14.5703125" bestFit="1" customWidth="1"/>
    <col min="13" max="13" width="4.42578125" bestFit="1" customWidth="1"/>
  </cols>
  <sheetData>
    <row r="1" spans="1:13" ht="195" customHeight="1">
      <c r="A1" s="7" t="s">
        <v>36</v>
      </c>
      <c r="B1" s="7" t="s">
        <v>37</v>
      </c>
      <c r="C1" s="7" t="s">
        <v>38</v>
      </c>
      <c r="D1" s="7" t="s">
        <v>39</v>
      </c>
      <c r="E1" s="8" t="s">
        <v>40</v>
      </c>
      <c r="F1" s="9" t="s">
        <v>41</v>
      </c>
      <c r="G1" s="8" t="s">
        <v>42</v>
      </c>
      <c r="H1" s="9" t="s">
        <v>41</v>
      </c>
      <c r="I1" s="8" t="s">
        <v>43</v>
      </c>
      <c r="J1" s="9" t="s">
        <v>41</v>
      </c>
      <c r="K1" s="8" t="s">
        <v>44</v>
      </c>
      <c r="L1" s="9" t="s">
        <v>41</v>
      </c>
      <c r="M1" s="2" t="s">
        <v>45</v>
      </c>
    </row>
    <row r="2" spans="1:13" ht="43.15">
      <c r="A2" s="10" t="s">
        <v>46</v>
      </c>
      <c r="B2" s="5"/>
      <c r="C2" s="5"/>
      <c r="D2" s="5"/>
      <c r="E2" s="6">
        <f>(E3+E5)/2</f>
        <v>0</v>
      </c>
      <c r="F2" s="6"/>
      <c r="G2" s="6">
        <f t="shared" ref="F2:M2" si="0">(G3+G5)/2</f>
        <v>0</v>
      </c>
      <c r="H2" s="6"/>
      <c r="I2" s="6">
        <f t="shared" si="0"/>
        <v>0</v>
      </c>
      <c r="J2" s="6"/>
      <c r="K2" s="6">
        <f t="shared" si="0"/>
        <v>0</v>
      </c>
      <c r="L2" s="6"/>
      <c r="M2" s="6">
        <f>(E2+G2+I2+K2)/4</f>
        <v>0</v>
      </c>
    </row>
    <row r="3" spans="1:13">
      <c r="A3" s="3"/>
      <c r="B3" s="3" t="s">
        <v>47</v>
      </c>
      <c r="C3" s="3"/>
      <c r="D3" s="3"/>
      <c r="E3" s="3">
        <f>E4/4</f>
        <v>0</v>
      </c>
      <c r="F3" s="3"/>
      <c r="G3" s="3">
        <f>G4/3</f>
        <v>0</v>
      </c>
      <c r="H3" s="3"/>
      <c r="I3" s="3">
        <f>I4</f>
        <v>0</v>
      </c>
      <c r="J3" s="3"/>
      <c r="K3" s="3">
        <f>K4</f>
        <v>0</v>
      </c>
      <c r="L3" s="3"/>
      <c r="M3" s="4">
        <f t="shared" ref="M3:M32" si="1">(E3+G3+I3+K3)/4</f>
        <v>0</v>
      </c>
    </row>
    <row r="4" spans="1:13" ht="28.9">
      <c r="A4" s="3"/>
      <c r="B4" s="3"/>
      <c r="C4" s="11" t="s">
        <v>48</v>
      </c>
      <c r="D4" s="3"/>
      <c r="E4" s="14"/>
      <c r="F4" s="14"/>
      <c r="G4" s="14"/>
      <c r="H4" s="14"/>
      <c r="I4" s="14"/>
      <c r="J4" s="14"/>
      <c r="K4" s="14"/>
      <c r="L4" s="14"/>
      <c r="M4" s="4">
        <f>((E4/4)+(G4/3)+I4+K4)/4</f>
        <v>0</v>
      </c>
    </row>
    <row r="5" spans="1:13">
      <c r="A5" s="3"/>
      <c r="B5" s="3" t="s">
        <v>49</v>
      </c>
      <c r="C5" s="3"/>
      <c r="D5" s="3"/>
      <c r="E5" s="4">
        <f>((E6/4)+(E7/4))/2</f>
        <v>0</v>
      </c>
      <c r="F5" s="4"/>
      <c r="G5" s="4">
        <f>((G6/3)+(G7/3))/2</f>
        <v>0</v>
      </c>
      <c r="H5" s="4"/>
      <c r="I5" s="4">
        <f>((I6)+(I7))/2</f>
        <v>0</v>
      </c>
      <c r="J5" s="4"/>
      <c r="K5" s="4">
        <f>((K6)+(K7))/2</f>
        <v>0</v>
      </c>
      <c r="L5" s="4"/>
      <c r="M5" s="4">
        <f>(E5+G5+I5+K5)/4</f>
        <v>0</v>
      </c>
    </row>
    <row r="6" spans="1:13">
      <c r="A6" s="3"/>
      <c r="B6" s="3"/>
      <c r="C6" s="3" t="s">
        <v>50</v>
      </c>
      <c r="D6" s="3"/>
      <c r="E6" s="14"/>
      <c r="F6" s="14"/>
      <c r="G6" s="14"/>
      <c r="H6" s="14"/>
      <c r="I6" s="14"/>
      <c r="J6" s="14"/>
      <c r="K6" s="14"/>
      <c r="L6" s="14"/>
      <c r="M6" s="4">
        <f t="shared" ref="M5:M32" si="2">((E6/4)+(G6/3)+I6+K6)/4</f>
        <v>0</v>
      </c>
    </row>
    <row r="7" spans="1:13">
      <c r="A7" s="3"/>
      <c r="B7" s="3"/>
      <c r="C7" s="3" t="s">
        <v>51</v>
      </c>
      <c r="D7" s="3"/>
      <c r="E7" s="14"/>
      <c r="F7" s="14"/>
      <c r="G7" s="14"/>
      <c r="H7" s="14"/>
      <c r="I7" s="14"/>
      <c r="J7" s="14"/>
      <c r="K7" s="14"/>
      <c r="L7" s="14"/>
      <c r="M7" s="4">
        <f t="shared" si="2"/>
        <v>0</v>
      </c>
    </row>
    <row r="8" spans="1:13" ht="28.9">
      <c r="A8" s="10" t="s">
        <v>52</v>
      </c>
      <c r="B8" s="5"/>
      <c r="C8" s="5"/>
      <c r="D8" s="5"/>
      <c r="E8" s="6">
        <f>((E9/4)+(E10))/2</f>
        <v>0</v>
      </c>
      <c r="F8" s="6"/>
      <c r="G8" s="6">
        <f>((G9/3)+(G10))/2</f>
        <v>0</v>
      </c>
      <c r="H8" s="6"/>
      <c r="I8" s="6">
        <f>((I9)+(I10))/2</f>
        <v>0</v>
      </c>
      <c r="J8" s="6"/>
      <c r="K8" s="6">
        <f>((K9)+(K10))/2</f>
        <v>0</v>
      </c>
      <c r="L8" s="6"/>
      <c r="M8" s="6">
        <f>(E8+G8+I8+K8)/4</f>
        <v>0</v>
      </c>
    </row>
    <row r="9" spans="1:13">
      <c r="A9" s="3"/>
      <c r="B9" s="3" t="s">
        <v>53</v>
      </c>
      <c r="C9" s="3"/>
      <c r="D9" s="3"/>
      <c r="E9" s="14"/>
      <c r="F9" s="14"/>
      <c r="G9" s="14"/>
      <c r="H9" s="14"/>
      <c r="I9" s="14"/>
      <c r="J9" s="14"/>
      <c r="K9" s="14"/>
      <c r="L9" s="14"/>
      <c r="M9" s="4">
        <f t="shared" si="2"/>
        <v>0</v>
      </c>
    </row>
    <row r="10" spans="1:13">
      <c r="A10" s="3"/>
      <c r="B10" s="3" t="s">
        <v>54</v>
      </c>
      <c r="C10" s="3"/>
      <c r="D10" s="3"/>
      <c r="E10" s="4">
        <f>((E11/4)+(E12/4))/2</f>
        <v>0</v>
      </c>
      <c r="F10" s="4"/>
      <c r="G10" s="4">
        <f>((G11/3)+(G12/3))/2</f>
        <v>0</v>
      </c>
      <c r="H10" s="4"/>
      <c r="I10" s="4">
        <f>((I11)+(I12))/2</f>
        <v>0</v>
      </c>
      <c r="J10" s="4"/>
      <c r="K10" s="4">
        <f>((K11)+(K12))/2</f>
        <v>0</v>
      </c>
      <c r="L10" s="4"/>
      <c r="M10" s="4">
        <f>(E10+G10+I10+K10)/4</f>
        <v>0</v>
      </c>
    </row>
    <row r="11" spans="1:13">
      <c r="A11" s="3"/>
      <c r="B11" s="3"/>
      <c r="C11" s="3" t="s">
        <v>55</v>
      </c>
      <c r="D11" s="3"/>
      <c r="E11" s="14"/>
      <c r="F11" s="14"/>
      <c r="G11" s="14"/>
      <c r="H11" s="14"/>
      <c r="I11" s="14"/>
      <c r="J11" s="14"/>
      <c r="K11" s="14"/>
      <c r="L11" s="14"/>
      <c r="M11" s="4">
        <f t="shared" si="2"/>
        <v>0</v>
      </c>
    </row>
    <row r="12" spans="1:13" ht="28.9">
      <c r="A12" s="3"/>
      <c r="B12" s="3"/>
      <c r="C12" s="11" t="s">
        <v>56</v>
      </c>
      <c r="D12" s="3"/>
      <c r="E12" s="14"/>
      <c r="F12" s="14"/>
      <c r="G12" s="14"/>
      <c r="H12" s="14"/>
      <c r="I12" s="14"/>
      <c r="J12" s="14"/>
      <c r="K12" s="14"/>
      <c r="L12" s="14"/>
      <c r="M12" s="4">
        <f t="shared" si="2"/>
        <v>0</v>
      </c>
    </row>
    <row r="13" spans="1:13" ht="28.9">
      <c r="A13" s="10" t="s">
        <v>57</v>
      </c>
      <c r="B13" s="5"/>
      <c r="C13" s="5"/>
      <c r="D13" s="5"/>
      <c r="E13" s="6">
        <f>((E14/4)+(E15/4))/2</f>
        <v>0</v>
      </c>
      <c r="F13" s="6"/>
      <c r="G13" s="6">
        <f>((G14/3)+(G15/3))/2</f>
        <v>0</v>
      </c>
      <c r="H13" s="6"/>
      <c r="I13" s="6">
        <f>((I14)+(I15)/2)</f>
        <v>0</v>
      </c>
      <c r="J13" s="6"/>
      <c r="K13" s="6">
        <f>((K14)+(K15))/2</f>
        <v>0</v>
      </c>
      <c r="L13" s="6"/>
      <c r="M13" s="6">
        <f>(E13+G13+I13+K13)/4</f>
        <v>0</v>
      </c>
    </row>
    <row r="14" spans="1:13">
      <c r="A14" s="3"/>
      <c r="B14" s="3" t="s">
        <v>54</v>
      </c>
      <c r="C14" s="3"/>
      <c r="D14" s="3"/>
      <c r="E14" s="14"/>
      <c r="F14" s="14"/>
      <c r="G14" s="14"/>
      <c r="H14" s="14"/>
      <c r="I14" s="14"/>
      <c r="J14" s="14"/>
      <c r="K14" s="14"/>
      <c r="L14" s="14"/>
      <c r="M14" s="4">
        <f t="shared" si="2"/>
        <v>0</v>
      </c>
    </row>
    <row r="15" spans="1:13">
      <c r="A15" s="3"/>
      <c r="B15" s="3" t="s">
        <v>58</v>
      </c>
      <c r="C15" s="3"/>
      <c r="D15" s="3"/>
      <c r="E15" s="14"/>
      <c r="F15" s="14"/>
      <c r="G15" s="14"/>
      <c r="H15" s="14"/>
      <c r="I15" s="14"/>
      <c r="J15" s="14"/>
      <c r="K15" s="14"/>
      <c r="L15" s="14"/>
      <c r="M15" s="4">
        <f t="shared" si="2"/>
        <v>0</v>
      </c>
    </row>
    <row r="16" spans="1:13">
      <c r="A16" s="5" t="s">
        <v>59</v>
      </c>
      <c r="B16" s="5"/>
      <c r="C16" s="5"/>
      <c r="D16" s="5"/>
      <c r="E16" s="6">
        <f>((E17/4)+E18)/2</f>
        <v>0</v>
      </c>
      <c r="F16" s="6"/>
      <c r="G16" s="6">
        <f>((G17/3)+G18)/2</f>
        <v>0</v>
      </c>
      <c r="H16" s="6"/>
      <c r="I16" s="6">
        <f>((I17)+I18)/2</f>
        <v>0</v>
      </c>
      <c r="J16" s="6"/>
      <c r="K16" s="6">
        <f>((K17)+K18)/2</f>
        <v>0</v>
      </c>
      <c r="L16" s="6"/>
      <c r="M16" s="6">
        <f>(E16+G16+I16+K16)/4</f>
        <v>0</v>
      </c>
    </row>
    <row r="17" spans="1:13" ht="34.9" customHeight="1">
      <c r="A17" s="3"/>
      <c r="B17" s="11" t="s">
        <v>60</v>
      </c>
      <c r="C17" s="3"/>
      <c r="D17" s="3"/>
      <c r="E17" s="14"/>
      <c r="F17" s="14"/>
      <c r="G17" s="14"/>
      <c r="H17" s="14"/>
      <c r="I17" s="14"/>
      <c r="J17" s="14"/>
      <c r="K17" s="14"/>
      <c r="L17" s="14"/>
      <c r="M17" s="4">
        <f t="shared" si="2"/>
        <v>0</v>
      </c>
    </row>
    <row r="18" spans="1:13">
      <c r="A18" s="3"/>
      <c r="B18" s="3" t="s">
        <v>61</v>
      </c>
      <c r="C18" s="3"/>
      <c r="D18" s="3"/>
      <c r="E18" s="4">
        <f>((E19/4)+E20)/2</f>
        <v>0</v>
      </c>
      <c r="F18" s="4"/>
      <c r="G18" s="4">
        <f>((G19/3)+G20)/2</f>
        <v>0</v>
      </c>
      <c r="H18" s="4"/>
      <c r="I18" s="4">
        <f>((I19)+I20)/2</f>
        <v>0</v>
      </c>
      <c r="J18" s="4"/>
      <c r="K18" s="4">
        <f>((K19)+K20)/2</f>
        <v>0</v>
      </c>
      <c r="L18" s="4"/>
      <c r="M18" s="4">
        <f>(E18+G18+I18+K18)/4</f>
        <v>0</v>
      </c>
    </row>
    <row r="19" spans="1:13">
      <c r="A19" s="3"/>
      <c r="B19" s="3"/>
      <c r="C19" s="3" t="s">
        <v>62</v>
      </c>
      <c r="D19" s="3"/>
      <c r="E19" s="14"/>
      <c r="F19" s="14"/>
      <c r="G19" s="14"/>
      <c r="H19" s="14"/>
      <c r="I19" s="14"/>
      <c r="J19" s="14"/>
      <c r="K19" s="14"/>
      <c r="L19" s="14"/>
      <c r="M19" s="4">
        <f t="shared" si="2"/>
        <v>0</v>
      </c>
    </row>
    <row r="20" spans="1:13">
      <c r="A20" s="3"/>
      <c r="B20" s="3"/>
      <c r="C20" s="3" t="s">
        <v>63</v>
      </c>
      <c r="D20" s="3"/>
      <c r="E20" s="4">
        <f>((E21/4)+(E22/4)+(E23/4))/3</f>
        <v>0</v>
      </c>
      <c r="F20" s="4"/>
      <c r="G20" s="4">
        <f>((G21/3)+(G22/3)+(G23/3))/3</f>
        <v>0</v>
      </c>
      <c r="H20" s="4"/>
      <c r="I20" s="4">
        <f>((I21)+(I22)+(I23))/3</f>
        <v>0</v>
      </c>
      <c r="J20" s="4"/>
      <c r="K20" s="4">
        <f>((K21)+(K22)+(K23))/3</f>
        <v>0</v>
      </c>
      <c r="L20" s="4"/>
      <c r="M20" s="4">
        <f>(E20+G20+I20+K20)/4</f>
        <v>0</v>
      </c>
    </row>
    <row r="21" spans="1:13">
      <c r="A21" s="3"/>
      <c r="B21" s="3"/>
      <c r="C21" s="3"/>
      <c r="D21" s="3" t="s">
        <v>64</v>
      </c>
      <c r="E21" s="14"/>
      <c r="F21" s="14"/>
      <c r="G21" s="14"/>
      <c r="H21" s="14"/>
      <c r="I21" s="14"/>
      <c r="J21" s="14"/>
      <c r="K21" s="14"/>
      <c r="L21" s="14"/>
      <c r="M21" s="4">
        <f t="shared" si="2"/>
        <v>0</v>
      </c>
    </row>
    <row r="22" spans="1:13">
      <c r="A22" s="3"/>
      <c r="B22" s="3"/>
      <c r="C22" s="3"/>
      <c r="D22" s="3" t="s">
        <v>65</v>
      </c>
      <c r="E22" s="14"/>
      <c r="F22" s="14"/>
      <c r="G22" s="14"/>
      <c r="H22" s="14"/>
      <c r="I22" s="14"/>
      <c r="J22" s="14"/>
      <c r="K22" s="14"/>
      <c r="L22" s="14"/>
      <c r="M22" s="4">
        <f t="shared" si="2"/>
        <v>0</v>
      </c>
    </row>
    <row r="23" spans="1:13">
      <c r="A23" s="3"/>
      <c r="B23" s="3"/>
      <c r="C23" s="3"/>
      <c r="D23" s="3" t="s">
        <v>66</v>
      </c>
      <c r="E23" s="14"/>
      <c r="F23" s="14"/>
      <c r="G23" s="14"/>
      <c r="H23" s="14"/>
      <c r="I23" s="14"/>
      <c r="J23" s="14"/>
      <c r="K23" s="14"/>
      <c r="L23" s="14"/>
      <c r="M23" s="4">
        <f t="shared" si="2"/>
        <v>0</v>
      </c>
    </row>
    <row r="24" spans="1:13" ht="28.9">
      <c r="A24" s="10" t="s">
        <v>67</v>
      </c>
      <c r="B24" s="5"/>
      <c r="C24" s="5"/>
      <c r="D24" s="5"/>
      <c r="E24" s="6">
        <f>(E25+E28)/2</f>
        <v>0</v>
      </c>
      <c r="F24" s="6"/>
      <c r="G24" s="6">
        <f t="shared" ref="F24:L24" si="3">(G25+G28)/2</f>
        <v>0</v>
      </c>
      <c r="H24" s="6"/>
      <c r="I24" s="6">
        <f t="shared" si="3"/>
        <v>0</v>
      </c>
      <c r="J24" s="6"/>
      <c r="K24" s="6">
        <f t="shared" si="3"/>
        <v>0</v>
      </c>
      <c r="L24" s="6"/>
      <c r="M24" s="6">
        <f>(E24+G24+I24+K24)/4</f>
        <v>0</v>
      </c>
    </row>
    <row r="25" spans="1:13" ht="28.9">
      <c r="A25" s="3"/>
      <c r="B25" s="11" t="s">
        <v>68</v>
      </c>
      <c r="C25" s="3"/>
      <c r="D25" s="3"/>
      <c r="E25" s="4">
        <f>((E26+E27)/4)/2</f>
        <v>0</v>
      </c>
      <c r="F25" s="4"/>
      <c r="G25" s="4">
        <f>((G26+G27)/3)/2</f>
        <v>0</v>
      </c>
      <c r="H25" s="4"/>
      <c r="I25" s="4">
        <f>((I26+I27))/2</f>
        <v>0</v>
      </c>
      <c r="J25" s="4"/>
      <c r="K25" s="4">
        <f>((K26+K27))/2</f>
        <v>0</v>
      </c>
      <c r="L25" s="4"/>
      <c r="M25" s="4">
        <f>(E25+G25+I25+K25)/4</f>
        <v>0</v>
      </c>
    </row>
    <row r="26" spans="1:13">
      <c r="A26" s="3"/>
      <c r="B26" s="3"/>
      <c r="C26" s="3" t="s">
        <v>69</v>
      </c>
      <c r="D26" s="3"/>
      <c r="E26" s="14"/>
      <c r="F26" s="14"/>
      <c r="G26" s="14"/>
      <c r="H26" s="14"/>
      <c r="I26" s="14"/>
      <c r="J26" s="14"/>
      <c r="K26" s="14"/>
      <c r="L26" s="14"/>
      <c r="M26" s="4">
        <f t="shared" si="2"/>
        <v>0</v>
      </c>
    </row>
    <row r="27" spans="1:13">
      <c r="A27" s="3"/>
      <c r="B27" s="3"/>
      <c r="C27" s="3" t="s">
        <v>70</v>
      </c>
      <c r="D27" s="3"/>
      <c r="E27" s="14"/>
      <c r="F27" s="14"/>
      <c r="G27" s="14"/>
      <c r="H27" s="14"/>
      <c r="I27" s="14"/>
      <c r="J27" s="14"/>
      <c r="K27" s="14"/>
      <c r="L27" s="14"/>
      <c r="M27" s="4">
        <f t="shared" si="2"/>
        <v>0</v>
      </c>
    </row>
    <row r="28" spans="1:13" ht="28.9">
      <c r="A28" s="3"/>
      <c r="B28" s="11" t="s">
        <v>71</v>
      </c>
      <c r="C28" s="3"/>
      <c r="D28" s="3"/>
      <c r="E28" s="4">
        <f>((E29+E30+E31+E32)/4)/4</f>
        <v>0</v>
      </c>
      <c r="F28" s="4"/>
      <c r="G28" s="4">
        <f>((G29+G30+G31+G32)/3)/4</f>
        <v>0</v>
      </c>
      <c r="H28" s="4"/>
      <c r="I28" s="4">
        <f>((I29+I30+I31+I32))/4</f>
        <v>0</v>
      </c>
      <c r="J28" s="4"/>
      <c r="K28" s="4">
        <f>((K29+K30+K31+K32))/4</f>
        <v>0</v>
      </c>
      <c r="L28" s="4"/>
      <c r="M28" s="4">
        <f>(E28+G28+I28+K28)/4</f>
        <v>0</v>
      </c>
    </row>
    <row r="29" spans="1:13">
      <c r="A29" s="3"/>
      <c r="B29" s="3"/>
      <c r="C29" s="3" t="s">
        <v>72</v>
      </c>
      <c r="D29" s="3"/>
      <c r="E29" s="14"/>
      <c r="F29" s="14"/>
      <c r="G29" s="14"/>
      <c r="H29" s="14"/>
      <c r="I29" s="14"/>
      <c r="J29" s="14"/>
      <c r="K29" s="14"/>
      <c r="L29" s="14"/>
      <c r="M29" s="4">
        <f t="shared" si="2"/>
        <v>0</v>
      </c>
    </row>
    <row r="30" spans="1:13">
      <c r="A30" s="3"/>
      <c r="B30" s="3"/>
      <c r="C30" s="3" t="s">
        <v>73</v>
      </c>
      <c r="D30" s="3"/>
      <c r="E30" s="14"/>
      <c r="F30" s="14"/>
      <c r="G30" s="14"/>
      <c r="H30" s="14"/>
      <c r="I30" s="14"/>
      <c r="J30" s="14"/>
      <c r="K30" s="14"/>
      <c r="L30" s="14"/>
      <c r="M30" s="4">
        <f t="shared" si="2"/>
        <v>0</v>
      </c>
    </row>
    <row r="31" spans="1:13">
      <c r="A31" s="3"/>
      <c r="B31" s="3"/>
      <c r="C31" s="3" t="s">
        <v>74</v>
      </c>
      <c r="D31" s="3"/>
      <c r="E31" s="14"/>
      <c r="F31" s="14"/>
      <c r="G31" s="14"/>
      <c r="H31" s="14"/>
      <c r="I31" s="14"/>
      <c r="J31" s="14"/>
      <c r="K31" s="14"/>
      <c r="L31" s="14"/>
      <c r="M31" s="4">
        <f t="shared" si="2"/>
        <v>0</v>
      </c>
    </row>
    <row r="32" spans="1:13">
      <c r="A32" s="3"/>
      <c r="B32" s="3"/>
      <c r="C32" s="3" t="s">
        <v>75</v>
      </c>
      <c r="D32" s="3"/>
      <c r="E32" s="14"/>
      <c r="F32" s="14"/>
      <c r="G32" s="14"/>
      <c r="H32" s="14"/>
      <c r="I32" s="14"/>
      <c r="J32" s="14"/>
      <c r="K32" s="14"/>
      <c r="L32" s="14"/>
      <c r="M32" s="4">
        <f t="shared" si="2"/>
        <v>0</v>
      </c>
    </row>
  </sheetData>
  <sheetProtection algorithmName="SHA-512" hashValue="ud87meU3cQlsV/vFjq8HHMg6X8CzawfpALWW9NoBdg2KFgiS70OshbYiDtHtNUOywtZ28Q3TbGmgfUVjVgbRDQ==" saltValue="TgRTL9RBGMco2d1Ke+B7Sg==" spinCount="100000"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2"/>
  <sheetViews>
    <sheetView showGridLines="0" tabSelected="1" workbookViewId="0">
      <selection activeCell="C18" sqref="C18"/>
    </sheetView>
  </sheetViews>
  <sheetFormatPr defaultColWidth="11.42578125" defaultRowHeight="14.45"/>
  <cols>
    <col min="1" max="1" width="25.42578125" customWidth="1"/>
    <col min="2" max="2" width="22.42578125" customWidth="1"/>
    <col min="3" max="3" width="25.7109375" customWidth="1"/>
    <col min="4" max="4" width="24.85546875" customWidth="1"/>
    <col min="5" max="5" width="34.7109375" customWidth="1"/>
  </cols>
  <sheetData>
    <row r="1" spans="1:5" ht="28.9">
      <c r="A1" s="7" t="s">
        <v>36</v>
      </c>
      <c r="B1" s="7" t="s">
        <v>37</v>
      </c>
      <c r="C1" s="7" t="s">
        <v>38</v>
      </c>
      <c r="D1" s="7" t="s">
        <v>39</v>
      </c>
      <c r="E1" s="7" t="s">
        <v>76</v>
      </c>
    </row>
    <row r="2" spans="1:5">
      <c r="A2" s="3" t="s">
        <v>77</v>
      </c>
      <c r="B2" s="3" t="s">
        <v>78</v>
      </c>
      <c r="C2" s="3"/>
      <c r="D2" s="3"/>
      <c r="E2" s="14"/>
    </row>
    <row r="3" spans="1:5">
      <c r="A3" s="3"/>
      <c r="B3" s="3"/>
      <c r="C3" s="3"/>
      <c r="D3" s="3"/>
      <c r="E3" s="14"/>
    </row>
    <row r="4" spans="1:5">
      <c r="A4" s="3"/>
      <c r="B4" s="3"/>
      <c r="C4" s="3"/>
      <c r="D4" s="3"/>
      <c r="E4" s="14"/>
    </row>
    <row r="5" spans="1:5">
      <c r="A5" s="3"/>
      <c r="B5" s="3"/>
      <c r="C5" s="3"/>
      <c r="D5" s="3"/>
      <c r="E5" s="14"/>
    </row>
    <row r="6" spans="1:5">
      <c r="A6" s="3"/>
      <c r="B6" s="3"/>
      <c r="C6" s="3"/>
      <c r="D6" s="3"/>
      <c r="E6" s="14"/>
    </row>
    <row r="7" spans="1:5">
      <c r="A7" s="3"/>
      <c r="B7" s="3"/>
      <c r="C7" s="3"/>
      <c r="D7" s="3"/>
      <c r="E7" s="14"/>
    </row>
    <row r="8" spans="1:5">
      <c r="A8" s="3"/>
      <c r="B8" s="3"/>
      <c r="C8" s="3"/>
      <c r="D8" s="3"/>
      <c r="E8" s="14"/>
    </row>
    <row r="9" spans="1:5">
      <c r="A9" s="3"/>
      <c r="B9" s="3"/>
      <c r="C9" s="3"/>
      <c r="D9" s="3"/>
      <c r="E9" s="14"/>
    </row>
    <row r="10" spans="1:5">
      <c r="A10" s="3"/>
      <c r="B10" s="3"/>
      <c r="C10" s="3"/>
      <c r="D10" s="3"/>
      <c r="E10" s="14"/>
    </row>
    <row r="11" spans="1:5">
      <c r="A11" s="3"/>
      <c r="B11" s="3"/>
      <c r="C11" s="3"/>
      <c r="D11" s="3"/>
      <c r="E11" s="14"/>
    </row>
    <row r="12" spans="1:5">
      <c r="A12" s="3"/>
      <c r="B12" s="3"/>
      <c r="C12" s="3"/>
      <c r="D12" s="3"/>
      <c r="E12" s="14"/>
    </row>
    <row r="13" spans="1:5">
      <c r="A13" s="3"/>
      <c r="B13" s="3"/>
      <c r="C13" s="3"/>
      <c r="D13" s="3"/>
      <c r="E13" s="14"/>
    </row>
    <row r="14" spans="1:5">
      <c r="A14" s="3"/>
      <c r="B14" s="3"/>
      <c r="C14" s="3"/>
      <c r="D14" s="3"/>
      <c r="E14" s="14"/>
    </row>
    <row r="15" spans="1:5">
      <c r="A15" s="3"/>
      <c r="B15" s="3"/>
      <c r="C15" s="3"/>
      <c r="D15" s="3"/>
      <c r="E15" s="14"/>
    </row>
    <row r="16" spans="1:5">
      <c r="A16" s="3"/>
      <c r="B16" s="3"/>
      <c r="C16" s="3"/>
      <c r="D16" s="3"/>
      <c r="E16" s="14"/>
    </row>
    <row r="17" spans="1:5">
      <c r="A17" s="3"/>
      <c r="B17" s="3"/>
      <c r="C17" s="3"/>
      <c r="D17" s="3"/>
      <c r="E17" s="14"/>
    </row>
    <row r="18" spans="1:5">
      <c r="A18" s="3"/>
      <c r="B18" s="3"/>
      <c r="C18" s="3"/>
      <c r="D18" s="3"/>
      <c r="E18" s="14"/>
    </row>
    <row r="19" spans="1:5">
      <c r="A19" s="3"/>
      <c r="B19" s="3"/>
      <c r="C19" s="3"/>
      <c r="D19" s="3"/>
      <c r="E19" s="14"/>
    </row>
    <row r="20" spans="1:5">
      <c r="A20" s="3"/>
      <c r="B20" s="3"/>
      <c r="C20" s="3"/>
      <c r="D20" s="3"/>
      <c r="E20" s="14"/>
    </row>
    <row r="21" spans="1:5">
      <c r="A21" s="3"/>
      <c r="B21" s="3"/>
      <c r="C21" s="3"/>
      <c r="D21" s="3"/>
      <c r="E21" s="14"/>
    </row>
    <row r="22" spans="1:5">
      <c r="A22" s="3"/>
      <c r="B22" s="3" t="s">
        <v>79</v>
      </c>
      <c r="C22" s="3"/>
      <c r="D22" s="3"/>
      <c r="E22" s="3"/>
    </row>
    <row r="23" spans="1:5" ht="28.9">
      <c r="A23" s="3"/>
      <c r="B23" s="3"/>
      <c r="C23" s="11" t="s">
        <v>80</v>
      </c>
      <c r="D23" s="3"/>
      <c r="E23" s="14"/>
    </row>
    <row r="24" spans="1:5">
      <c r="A24" s="3"/>
      <c r="B24" s="3"/>
      <c r="C24" s="3"/>
      <c r="D24" s="3"/>
      <c r="E24" s="14"/>
    </row>
    <row r="25" spans="1:5">
      <c r="A25" s="3"/>
      <c r="B25" s="3"/>
      <c r="C25" s="3"/>
      <c r="D25" s="3"/>
      <c r="E25" s="14"/>
    </row>
    <row r="26" spans="1:5">
      <c r="A26" s="3"/>
      <c r="B26" s="3"/>
      <c r="C26" s="3"/>
      <c r="D26" s="3"/>
      <c r="E26" s="14"/>
    </row>
    <row r="27" spans="1:5">
      <c r="A27" s="3"/>
      <c r="B27" s="3"/>
      <c r="C27" s="3"/>
      <c r="D27" s="3"/>
      <c r="E27" s="14"/>
    </row>
    <row r="28" spans="1:5">
      <c r="A28" s="3"/>
      <c r="B28" s="3"/>
      <c r="C28" s="3"/>
      <c r="D28" s="3"/>
      <c r="E28" s="14"/>
    </row>
    <row r="29" spans="1:5">
      <c r="A29" s="3"/>
      <c r="B29" s="3"/>
      <c r="C29" s="3"/>
      <c r="D29" s="3"/>
      <c r="E29" s="14"/>
    </row>
    <row r="30" spans="1:5">
      <c r="A30" s="3"/>
      <c r="B30" s="3"/>
      <c r="C30" s="3"/>
      <c r="D30" s="3"/>
      <c r="E30" s="14"/>
    </row>
    <row r="31" spans="1:5">
      <c r="A31" s="3"/>
      <c r="B31" s="3"/>
      <c r="C31" s="3"/>
      <c r="D31" s="3"/>
      <c r="E31" s="14"/>
    </row>
    <row r="32" spans="1:5">
      <c r="A32" s="3"/>
      <c r="B32" s="3"/>
      <c r="C32" s="3"/>
      <c r="D32" s="3"/>
      <c r="E32" s="14"/>
    </row>
    <row r="33" spans="1:5">
      <c r="A33" s="3"/>
      <c r="B33" s="3"/>
      <c r="C33" s="3" t="s">
        <v>81</v>
      </c>
      <c r="D33" s="3"/>
      <c r="E33" s="3"/>
    </row>
    <row r="34" spans="1:5" ht="28.9">
      <c r="A34" s="3"/>
      <c r="B34" s="3"/>
      <c r="C34" s="3"/>
      <c r="D34" s="11" t="s">
        <v>82</v>
      </c>
      <c r="E34" s="14"/>
    </row>
    <row r="35" spans="1:5">
      <c r="A35" s="3"/>
      <c r="B35" s="3"/>
      <c r="C35" s="3"/>
      <c r="D35" s="3"/>
      <c r="E35" s="14"/>
    </row>
    <row r="36" spans="1:5">
      <c r="A36" s="3"/>
      <c r="B36" s="3"/>
      <c r="C36" s="3"/>
      <c r="D36" s="3"/>
      <c r="E36" s="14"/>
    </row>
    <row r="37" spans="1:5">
      <c r="A37" s="3"/>
      <c r="B37" s="3"/>
      <c r="C37" s="3"/>
      <c r="D37" s="3"/>
      <c r="E37" s="14"/>
    </row>
    <row r="38" spans="1:5">
      <c r="A38" s="3"/>
      <c r="B38" s="3"/>
      <c r="C38" s="3"/>
      <c r="D38" s="3"/>
      <c r="E38" s="14"/>
    </row>
    <row r="39" spans="1:5">
      <c r="A39" s="3"/>
      <c r="B39" s="3"/>
      <c r="C39" s="3"/>
      <c r="D39" s="3"/>
      <c r="E39" s="14"/>
    </row>
    <row r="40" spans="1:5">
      <c r="A40" s="3"/>
      <c r="B40" s="3"/>
      <c r="C40" s="3"/>
      <c r="D40" s="3"/>
      <c r="E40" s="14"/>
    </row>
    <row r="41" spans="1:5">
      <c r="A41" s="3"/>
      <c r="B41" s="3"/>
      <c r="C41" s="3"/>
      <c r="D41" s="3"/>
      <c r="E41" s="14"/>
    </row>
    <row r="42" spans="1:5">
      <c r="A42" s="3"/>
      <c r="B42" s="3"/>
      <c r="C42" s="3"/>
      <c r="D42" s="3"/>
      <c r="E42" s="14"/>
    </row>
  </sheetData>
  <sheetProtection algorithmName="SHA-512" hashValue="ToexYow/CgxLm7q926GID2EOdMUdv5g/yDbyVjBPveMa7oXXVzTqsmcQQ9pQi5Z8yXYSWFQi6RctLfcuZEvaHg==" saltValue="B15jh+6wNfSHCawk26hlaQ=="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B8D9FDBFD1FEF4EAEA109C84FC2E81E" ma:contentTypeVersion="11" ma:contentTypeDescription="Create a new document." ma:contentTypeScope="" ma:versionID="4dc48393131c88f8877bdae3f89eff8a">
  <xsd:schema xmlns:xsd="http://www.w3.org/2001/XMLSchema" xmlns:xs="http://www.w3.org/2001/XMLSchema" xmlns:p="http://schemas.microsoft.com/office/2006/metadata/properties" xmlns:ns2="62d4c26f-4af3-4eaf-a491-ed24d6f6e910" targetNamespace="http://schemas.microsoft.com/office/2006/metadata/properties" ma:root="true" ma:fieldsID="ab5631f1f43246c62b7a90893b09f8cf" ns2:_="">
    <xsd:import namespace="62d4c26f-4af3-4eaf-a491-ed24d6f6e91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2:MediaServiceDateTaken"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d4c26f-4af3-4eaf-a491-ed24d6f6e9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c77d6e1-fbf4-47bb-831f-7569ca65aab9"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2d4c26f-4af3-4eaf-a491-ed24d6f6e91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9E31EA2-3930-4A5C-8AF5-6D2A04D5F2C8}"/>
</file>

<file path=customXml/itemProps2.xml><?xml version="1.0" encoding="utf-8"?>
<ds:datastoreItem xmlns:ds="http://schemas.openxmlformats.org/officeDocument/2006/customXml" ds:itemID="{A2AA831C-0AFD-4D46-85CE-30DF2E181138}"/>
</file>

<file path=customXml/itemProps3.xml><?xml version="1.0" encoding="utf-8"?>
<ds:datastoreItem xmlns:ds="http://schemas.openxmlformats.org/officeDocument/2006/customXml" ds:itemID="{2B0A7E9C-2CA9-4A86-8F43-1BC65AAB129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Arnaud Fleurquin</dc:creator>
  <cp:keywords/>
  <dc:description/>
  <cp:lastModifiedBy>Boulet Alan (Hauts de France)</cp:lastModifiedBy>
  <cp:revision/>
  <dcterms:created xsi:type="dcterms:W3CDTF">2024-12-09T09:17:28Z</dcterms:created>
  <dcterms:modified xsi:type="dcterms:W3CDTF">2026-01-21T10:26:22Z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0x0101007B8D9FDBFD1FEF4EAEA109C84FC2E81E</vt:lpwstr>
  </property>
  <property fmtid="{D5CDD505-2E9C-101B-9397-08002B2CF9AE}" pid="3" name="MediaServiceImageTags">
    <vt:lpwstr/>
  </property>
</Properties>
</file>